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\ldso\entries\"/>
    </mc:Choice>
  </mc:AlternateContent>
  <bookViews>
    <workbookView xWindow="0" yWindow="0" windowWidth="28800" windowHeight="11685"/>
  </bookViews>
  <sheets>
    <sheet name="Entry_Form" sheetId="1" r:id="rId1"/>
    <sheet name="Data" sheetId="2" r:id="rId2"/>
  </sheets>
  <definedNames>
    <definedName name="_xlnm.Print_Area" localSheetId="0">Entry_Form!$A$1:$F$43</definedName>
  </definedNames>
  <calcPr calcId="152511"/>
</workbook>
</file>

<file path=xl/calcChain.xml><?xml version="1.0" encoding="utf-8"?>
<calcChain xmlns="http://schemas.openxmlformats.org/spreadsheetml/2006/main">
  <c r="B40" i="1" l="1"/>
  <c r="J2" i="2" l="1"/>
  <c r="AE2" i="2"/>
  <c r="T2" i="2"/>
  <c r="W2" i="2"/>
  <c r="V2" i="2"/>
  <c r="U2" i="2"/>
  <c r="R2" i="2"/>
  <c r="Q2" i="2"/>
  <c r="P2" i="2"/>
  <c r="O2" i="2"/>
  <c r="L2" i="2"/>
  <c r="Z2" i="2"/>
  <c r="F2" i="2"/>
  <c r="E2" i="2"/>
  <c r="Y2" i="2"/>
  <c r="X2" i="2"/>
  <c r="S2" i="2"/>
  <c r="N2" i="2"/>
  <c r="M2" i="2"/>
  <c r="K2" i="2"/>
  <c r="I2" i="2"/>
  <c r="H2" i="2"/>
  <c r="G2" i="2"/>
  <c r="C2" i="2"/>
  <c r="D2" i="2"/>
  <c r="AD2" i="2"/>
  <c r="AC2" i="2"/>
  <c r="AA2" i="2"/>
  <c r="B2" i="2"/>
  <c r="A2" i="2"/>
</calcChain>
</file>

<file path=xl/sharedStrings.xml><?xml version="1.0" encoding="utf-8"?>
<sst xmlns="http://schemas.openxmlformats.org/spreadsheetml/2006/main" count="75" uniqueCount="63">
  <si>
    <t>Entry Form</t>
  </si>
  <si>
    <t>And This Little Pig</t>
  </si>
  <si>
    <t>Compound Boggle</t>
  </si>
  <si>
    <t>Dante's Peek</t>
  </si>
  <si>
    <t>Fermi Questions</t>
  </si>
  <si>
    <t>London Bridge</t>
  </si>
  <si>
    <t>Mystery Solutions</t>
  </si>
  <si>
    <t>Rube Goldberg</t>
  </si>
  <si>
    <t>Name of School:</t>
  </si>
  <si>
    <t>Attach this form to an Email addressed to:</t>
  </si>
  <si>
    <t>London District Science Olympics</t>
  </si>
  <si>
    <t>Please Enter "Yes"</t>
  </si>
  <si>
    <t>School</t>
  </si>
  <si>
    <t>Teacher</t>
  </si>
  <si>
    <t>Robot Event</t>
  </si>
  <si>
    <t>Email contact for this team</t>
  </si>
  <si>
    <t>Teacher in charge of the team:</t>
  </si>
  <si>
    <t>Email</t>
  </si>
  <si>
    <t>Telephone</t>
  </si>
  <si>
    <t># Students</t>
  </si>
  <si>
    <t>Leave Blank</t>
  </si>
  <si>
    <t>We will Enter:</t>
  </si>
  <si>
    <t>Total Number of Students (approximately)</t>
  </si>
  <si>
    <t>See Timetable for Details</t>
  </si>
  <si>
    <t>Taxonomy Spelling Bee</t>
  </si>
  <si>
    <t>Displacement Dragster</t>
  </si>
  <si>
    <t>Math: Functions Deductions</t>
  </si>
  <si>
    <t>Heavy Engineering</t>
  </si>
  <si>
    <r>
      <t xml:space="preserve">Colour the time </t>
    </r>
    <r>
      <rPr>
        <b/>
        <sz val="10"/>
        <color indexed="10"/>
        <rFont val="Arial"/>
        <family val="2"/>
      </rPr>
      <t xml:space="preserve">RED </t>
    </r>
    <r>
      <rPr>
        <b/>
        <sz val="10"/>
        <rFont val="Arial"/>
        <family val="2"/>
      </rPr>
      <t>in your preferred time slots</t>
    </r>
  </si>
  <si>
    <t>A second team in a given event will only be allowed after the close of registration on 1 May if room is available.</t>
  </si>
  <si>
    <t xml:space="preserve">   Astronomy Triathlon</t>
  </si>
  <si>
    <t xml:space="preserve">   Chemical Capers</t>
  </si>
  <si>
    <t xml:space="preserve">   Circuitous Circuits</t>
  </si>
  <si>
    <t xml:space="preserve">   Ecology Jeopardy</t>
  </si>
  <si>
    <t xml:space="preserve">   INDYcator 500</t>
  </si>
  <si>
    <t xml:space="preserve">   Models of Mitosis</t>
  </si>
  <si>
    <t xml:space="preserve">   Star Wars</t>
  </si>
  <si>
    <t>Astronomy Triathlon</t>
  </si>
  <si>
    <t>Chemical Capers</t>
  </si>
  <si>
    <t>Circuitous Circuits</t>
  </si>
  <si>
    <t>Ecology Jeopardy</t>
  </si>
  <si>
    <t>INDYcator 500</t>
  </si>
  <si>
    <t>Metric Madness</t>
  </si>
  <si>
    <t>Models of Mitosis</t>
  </si>
  <si>
    <t>Star Wars</t>
  </si>
  <si>
    <t>Mathematics - ICUE</t>
  </si>
  <si>
    <t>Mathematics - Lightening Calculators</t>
  </si>
  <si>
    <t>Date</t>
  </si>
  <si>
    <t>Math: ICUE</t>
  </si>
  <si>
    <t>Math: Lighening Calc</t>
  </si>
  <si>
    <t>so_registration@tvsef.ca</t>
  </si>
  <si>
    <t xml:space="preserve">Grade Nine Events </t>
  </si>
  <si>
    <t>Grade Ten Events</t>
  </si>
  <si>
    <t xml:space="preserve">   Metric Madness</t>
  </si>
  <si>
    <t>Grade Nine Events</t>
  </si>
  <si>
    <t>12:15 Play Offs</t>
  </si>
  <si>
    <t>Always use the latest verson of this form. Download it from here:</t>
  </si>
  <si>
    <t>http://www.tvsef.ca/olympics/entries/index.html</t>
  </si>
  <si>
    <t>Entry Fee $7 per student (approximately)</t>
  </si>
  <si>
    <t>The entry fee covers the cost of awards and supplies.  Contact Patrick Whippey if this is a problem.</t>
  </si>
  <si>
    <t>Mathematics - Function Deduction</t>
  </si>
  <si>
    <t>Cell Phone number on the day of the Olympics</t>
  </si>
  <si>
    <t>Teacher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</si>
</sst>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u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8" fillId="5" borderId="0" applyNumberFormat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Alignment="1">
      <alignment textRotation="45"/>
    </xf>
    <xf numFmtId="0" fontId="0" fillId="0" borderId="0" xfId="0" applyProtection="1"/>
    <xf numFmtId="0" fontId="2" fillId="0" borderId="0" xfId="0" applyFont="1" applyAlignment="1"/>
    <xf numFmtId="0" fontId="2" fillId="0" borderId="2" xfId="0" applyFont="1" applyBorder="1" applyAlignment="1"/>
    <xf numFmtId="0" fontId="2" fillId="0" borderId="0" xfId="0" applyFont="1" applyBorder="1" applyAlignment="1">
      <alignment textRotation="45"/>
    </xf>
    <xf numFmtId="0" fontId="0" fillId="0" borderId="0" xfId="0" applyAlignment="1" applyProtection="1">
      <alignment horizontal="center"/>
    </xf>
    <xf numFmtId="0" fontId="5" fillId="0" borderId="0" xfId="0" applyFont="1"/>
    <xf numFmtId="0" fontId="2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Protection="1"/>
    <xf numFmtId="20" fontId="2" fillId="2" borderId="1" xfId="0" applyNumberFormat="1" applyFont="1" applyFill="1" applyBorder="1" applyAlignment="1" applyProtection="1">
      <alignment horizontal="center"/>
    </xf>
    <xf numFmtId="20" fontId="2" fillId="3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Protection="1"/>
    <xf numFmtId="0" fontId="1" fillId="2" borderId="5" xfId="0" applyFont="1" applyFill="1" applyBorder="1" applyProtection="1"/>
    <xf numFmtId="0" fontId="2" fillId="2" borderId="1" xfId="0" applyFont="1" applyFill="1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centerContinuous"/>
    </xf>
    <xf numFmtId="0" fontId="2" fillId="3" borderId="0" xfId="0" applyFont="1" applyFill="1" applyAlignment="1" applyProtection="1">
      <alignment horizontal="left"/>
    </xf>
    <xf numFmtId="0" fontId="2" fillId="3" borderId="0" xfId="0" applyFont="1" applyFill="1" applyAlignment="1" applyProtection="1">
      <alignment horizontal="centerContinuous"/>
    </xf>
    <xf numFmtId="0" fontId="2" fillId="2" borderId="1" xfId="0" applyFont="1" applyFill="1" applyBorder="1" applyAlignment="1" applyProtection="1">
      <alignment horizontal="centerContinuous"/>
    </xf>
    <xf numFmtId="0" fontId="4" fillId="4" borderId="1" xfId="1" applyFill="1" applyBorder="1" applyAlignment="1" applyProtection="1">
      <protection locked="0"/>
    </xf>
    <xf numFmtId="22" fontId="0" fillId="0" borderId="0" xfId="0" applyNumberFormat="1" applyProtection="1"/>
    <xf numFmtId="0" fontId="0" fillId="2" borderId="1" xfId="0" applyFill="1" applyBorder="1" applyProtection="1"/>
    <xf numFmtId="0" fontId="2" fillId="2" borderId="1" xfId="0" applyFont="1" applyFill="1" applyBorder="1" applyProtection="1"/>
    <xf numFmtId="0" fontId="0" fillId="2" borderId="4" xfId="0" applyFill="1" applyBorder="1" applyProtection="1"/>
    <xf numFmtId="0" fontId="0" fillId="2" borderId="1" xfId="0" quotePrefix="1" applyFill="1" applyBorder="1" applyProtection="1"/>
    <xf numFmtId="0" fontId="0" fillId="2" borderId="1" xfId="0" applyFill="1" applyBorder="1" applyAlignment="1" applyProtection="1">
      <alignment horizontal="centerContinuous"/>
    </xf>
    <xf numFmtId="0" fontId="0" fillId="2" borderId="0" xfId="0" applyFill="1" applyProtection="1"/>
    <xf numFmtId="0" fontId="0" fillId="2" borderId="3" xfId="0" applyFill="1" applyBorder="1" applyProtection="1"/>
    <xf numFmtId="0" fontId="1" fillId="4" borderId="1" xfId="0" applyFont="1" applyFill="1" applyBorder="1" applyProtection="1">
      <protection locked="0"/>
    </xf>
    <xf numFmtId="0" fontId="0" fillId="3" borderId="1" xfId="0" applyFill="1" applyBorder="1" applyProtection="1"/>
    <xf numFmtId="0" fontId="1" fillId="4" borderId="5" xfId="0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</xf>
    <xf numFmtId="164" fontId="0" fillId="2" borderId="5" xfId="0" applyNumberFormat="1" applyFill="1" applyBorder="1" applyAlignment="1" applyProtection="1">
      <alignment horizontal="center"/>
    </xf>
    <xf numFmtId="0" fontId="0" fillId="2" borderId="5" xfId="0" applyFill="1" applyBorder="1" applyProtection="1"/>
    <xf numFmtId="0" fontId="4" fillId="2" borderId="5" xfId="1" applyFill="1" applyBorder="1" applyAlignment="1" applyProtection="1"/>
    <xf numFmtId="0" fontId="0" fillId="3" borderId="1" xfId="0" applyFill="1" applyBorder="1"/>
    <xf numFmtId="20" fontId="2" fillId="2" borderId="6" xfId="0" applyNumberFormat="1" applyFont="1" applyFill="1" applyBorder="1" applyAlignment="1" applyProtection="1">
      <alignment horizontal="center"/>
    </xf>
    <xf numFmtId="0" fontId="1" fillId="4" borderId="5" xfId="0" applyFont="1" applyFill="1" applyBorder="1" applyProtection="1">
      <protection locked="0"/>
    </xf>
    <xf numFmtId="0" fontId="6" fillId="3" borderId="1" xfId="1" applyFont="1" applyFill="1" applyBorder="1" applyAlignment="1" applyProtection="1">
      <alignment horizontal="left"/>
    </xf>
    <xf numFmtId="0" fontId="4" fillId="3" borderId="1" xfId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centerContinuous"/>
    </xf>
    <xf numFmtId="0" fontId="1" fillId="3" borderId="5" xfId="0" applyFont="1" applyFill="1" applyBorder="1" applyAlignment="1" applyProtection="1">
      <alignment horizontal="center"/>
    </xf>
    <xf numFmtId="0" fontId="1" fillId="3" borderId="1" xfId="0" applyFont="1" applyFill="1" applyBorder="1"/>
    <xf numFmtId="20" fontId="9" fillId="3" borderId="1" xfId="2" applyNumberFormat="1" applyFont="1" applyFill="1" applyBorder="1" applyAlignment="1" applyProtection="1">
      <alignment horizontal="center"/>
    </xf>
    <xf numFmtId="20" fontId="10" fillId="0" borderId="1" xfId="0" applyNumberFormat="1" applyFont="1" applyFill="1" applyBorder="1" applyAlignment="1" applyProtection="1">
      <alignment horizontal="center"/>
      <protection locked="0"/>
    </xf>
    <xf numFmtId="20" fontId="2" fillId="0" borderId="1" xfId="0" applyNumberFormat="1" applyFont="1" applyFill="1" applyBorder="1" applyAlignment="1" applyProtection="1">
      <alignment horizontal="center"/>
      <protection locked="0"/>
    </xf>
    <xf numFmtId="20" fontId="10" fillId="4" borderId="1" xfId="0" applyNumberFormat="1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/>
    </xf>
    <xf numFmtId="0" fontId="11" fillId="3" borderId="1" xfId="0" applyFont="1" applyFill="1" applyBorder="1"/>
    <xf numFmtId="0" fontId="10" fillId="3" borderId="1" xfId="0" applyFont="1" applyFill="1" applyBorder="1" applyAlignment="1" applyProtection="1">
      <alignment horizontal="center"/>
    </xf>
    <xf numFmtId="20" fontId="10" fillId="0" borderId="0" xfId="0" applyNumberFormat="1" applyFont="1" applyAlignment="1" applyProtection="1">
      <alignment horizontal="center"/>
      <protection locked="0"/>
    </xf>
    <xf numFmtId="20" fontId="2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0" fontId="2" fillId="0" borderId="0" xfId="0" applyNumberFormat="1" applyFont="1" applyAlignment="1" applyProtection="1">
      <alignment horizontal="center"/>
      <protection locked="0"/>
    </xf>
    <xf numFmtId="20" fontId="10" fillId="3" borderId="1" xfId="0" applyNumberFormat="1" applyFont="1" applyFill="1" applyBorder="1" applyAlignment="1" applyProtection="1">
      <alignment horizontal="center"/>
    </xf>
    <xf numFmtId="18" fontId="0" fillId="3" borderId="1" xfId="0" applyNumberFormat="1" applyFill="1" applyBorder="1" applyAlignment="1" applyProtection="1">
      <alignment horizontal="center"/>
    </xf>
    <xf numFmtId="20" fontId="2" fillId="3" borderId="6" xfId="0" applyNumberFormat="1" applyFont="1" applyFill="1" applyBorder="1" applyAlignment="1" applyProtection="1">
      <alignment horizontal="center"/>
    </xf>
    <xf numFmtId="20" fontId="2" fillId="4" borderId="6" xfId="0" applyNumberFormat="1" applyFont="1" applyFill="1" applyBorder="1" applyAlignment="1" applyProtection="1">
      <alignment horizontal="center"/>
      <protection locked="0"/>
    </xf>
    <xf numFmtId="20" fontId="9" fillId="4" borderId="1" xfId="2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</cellXfs>
  <cellStyles count="3">
    <cellStyle name="Good" xfId="2" builtinId="26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FFCC"/>
      <color rgb="FF008000"/>
      <color rgb="FF00FF00"/>
      <color rgb="FF004000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vsef.ca/olympics/timetable/index.html" TargetMode="External"/><Relationship Id="rId1" Type="http://schemas.openxmlformats.org/officeDocument/2006/relationships/hyperlink" Target="mailto:so_registration@tvsef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43"/>
  <sheetViews>
    <sheetView tabSelected="1" workbookViewId="0">
      <selection activeCell="B6" sqref="B6"/>
    </sheetView>
  </sheetViews>
  <sheetFormatPr defaultRowHeight="12.75" x14ac:dyDescent="0.2"/>
  <cols>
    <col min="1" max="1" width="45.85546875" customWidth="1"/>
    <col min="2" max="2" width="25.28515625" customWidth="1"/>
    <col min="3" max="3" width="13.28515625" style="8" customWidth="1"/>
    <col min="4" max="4" width="10" style="8" customWidth="1"/>
    <col min="5" max="5" width="12.42578125" style="8" customWidth="1"/>
    <col min="6" max="6" width="13.5703125" style="8" customWidth="1"/>
    <col min="7" max="7" width="17" customWidth="1"/>
  </cols>
  <sheetData>
    <row r="1" spans="1:9" x14ac:dyDescent="0.2">
      <c r="A1" s="19"/>
      <c r="B1" s="26"/>
      <c r="C1" s="13"/>
      <c r="D1" s="13"/>
      <c r="E1" s="13"/>
      <c r="F1" s="14"/>
      <c r="G1" s="36"/>
    </row>
    <row r="2" spans="1:9" x14ac:dyDescent="0.2">
      <c r="A2" s="19" t="s">
        <v>10</v>
      </c>
      <c r="B2" s="26"/>
      <c r="C2" s="13"/>
      <c r="D2" s="13"/>
      <c r="E2" s="13"/>
      <c r="F2" s="14"/>
      <c r="G2" s="36"/>
    </row>
    <row r="3" spans="1:9" x14ac:dyDescent="0.2">
      <c r="A3" s="19" t="s">
        <v>0</v>
      </c>
      <c r="B3" s="26"/>
      <c r="C3" s="13"/>
      <c r="D3" s="13"/>
      <c r="E3" s="13"/>
      <c r="F3" s="14"/>
      <c r="G3" s="36"/>
    </row>
    <row r="4" spans="1:9" x14ac:dyDescent="0.2">
      <c r="A4" s="23" t="s">
        <v>56</v>
      </c>
      <c r="B4" s="22"/>
      <c r="C4" s="23" t="s">
        <v>57</v>
      </c>
      <c r="D4" s="13"/>
      <c r="E4" s="13"/>
      <c r="F4" s="14"/>
      <c r="G4" s="36"/>
    </row>
    <row r="5" spans="1:9" x14ac:dyDescent="0.2">
      <c r="A5" s="23"/>
      <c r="B5" s="22"/>
      <c r="C5" s="23"/>
      <c r="D5" s="13"/>
      <c r="E5" s="13"/>
      <c r="F5" s="14"/>
      <c r="G5" s="36"/>
    </row>
    <row r="6" spans="1:9" x14ac:dyDescent="0.2">
      <c r="A6" s="23" t="s">
        <v>8</v>
      </c>
      <c r="B6" s="29"/>
      <c r="C6" s="13"/>
      <c r="D6" s="13"/>
      <c r="E6" s="13"/>
      <c r="F6" s="14"/>
      <c r="G6" s="36"/>
    </row>
    <row r="7" spans="1:9" x14ac:dyDescent="0.2">
      <c r="A7" s="23" t="s">
        <v>16</v>
      </c>
      <c r="B7" s="29"/>
      <c r="C7" s="13"/>
      <c r="D7" s="13"/>
      <c r="E7" s="13"/>
      <c r="F7" s="14"/>
      <c r="G7" s="36"/>
    </row>
    <row r="8" spans="1:9" x14ac:dyDescent="0.2">
      <c r="A8" s="23" t="s">
        <v>15</v>
      </c>
      <c r="B8" s="20"/>
      <c r="C8" s="15"/>
      <c r="D8" s="13"/>
      <c r="E8" s="13"/>
      <c r="F8" s="14"/>
      <c r="G8" s="36"/>
    </row>
    <row r="9" spans="1:9" x14ac:dyDescent="0.2">
      <c r="A9" s="23" t="s">
        <v>61</v>
      </c>
      <c r="B9" s="38"/>
      <c r="C9" s="39"/>
      <c r="D9" s="13"/>
      <c r="E9" s="13"/>
      <c r="F9" s="14"/>
      <c r="G9" s="36"/>
    </row>
    <row r="10" spans="1:9" x14ac:dyDescent="0.2">
      <c r="A10" s="23"/>
      <c r="B10" s="27"/>
      <c r="C10" s="40" t="s">
        <v>23</v>
      </c>
      <c r="D10" s="16"/>
      <c r="E10" s="16"/>
      <c r="F10" s="14"/>
      <c r="G10" s="36"/>
    </row>
    <row r="11" spans="1:9" x14ac:dyDescent="0.2">
      <c r="A11" s="23"/>
      <c r="B11" s="9" t="s">
        <v>21</v>
      </c>
      <c r="C11" s="17" t="s">
        <v>28</v>
      </c>
      <c r="D11" s="18"/>
      <c r="E11" s="18"/>
      <c r="F11" s="41"/>
      <c r="G11" s="36"/>
    </row>
    <row r="12" spans="1:9" x14ac:dyDescent="0.2">
      <c r="A12" s="23"/>
      <c r="B12" s="9" t="s">
        <v>11</v>
      </c>
      <c r="C12" s="57">
        <v>0.38541666666666669</v>
      </c>
      <c r="D12" s="57">
        <v>0.41666666666666669</v>
      </c>
      <c r="E12" s="57">
        <v>0.44791666666666669</v>
      </c>
      <c r="F12" s="57">
        <v>0.47916666666666669</v>
      </c>
      <c r="G12" s="11">
        <v>0.51041666666666663</v>
      </c>
    </row>
    <row r="13" spans="1:9" x14ac:dyDescent="0.2">
      <c r="A13" s="30" t="s">
        <v>1</v>
      </c>
      <c r="B13" s="31"/>
      <c r="C13" s="43"/>
      <c r="D13" s="47">
        <v>0.41666666666666669</v>
      </c>
      <c r="E13" s="58">
        <v>0.44791666666666669</v>
      </c>
      <c r="F13" s="58">
        <v>0.47916666666666669</v>
      </c>
      <c r="G13" s="12"/>
    </row>
    <row r="14" spans="1:9" ht="15" x14ac:dyDescent="0.25">
      <c r="A14" s="22" t="s">
        <v>2</v>
      </c>
      <c r="B14" s="31"/>
      <c r="C14" s="59">
        <v>0.38541666666666669</v>
      </c>
      <c r="D14" s="46">
        <v>0.41666666666666669</v>
      </c>
      <c r="E14" s="46">
        <v>0.44791666666666669</v>
      </c>
      <c r="F14" s="37">
        <v>0.47916666666666669</v>
      </c>
      <c r="G14" s="30"/>
      <c r="I14" s="1"/>
    </row>
    <row r="15" spans="1:9" ht="15" x14ac:dyDescent="0.25">
      <c r="A15" s="22" t="s">
        <v>3</v>
      </c>
      <c r="B15" s="60"/>
      <c r="C15" s="59">
        <v>0.38541666666666669</v>
      </c>
      <c r="D15" s="52">
        <v>0.41666666666666669</v>
      </c>
      <c r="E15" s="58">
        <v>0.44791666666666669</v>
      </c>
      <c r="F15" s="58">
        <v>0.47916666666666669</v>
      </c>
      <c r="G15" s="30"/>
    </row>
    <row r="16" spans="1:9" x14ac:dyDescent="0.2">
      <c r="A16" s="22" t="s">
        <v>25</v>
      </c>
      <c r="B16" s="31"/>
      <c r="C16" s="43"/>
      <c r="D16" s="52">
        <v>0.41666666666666669</v>
      </c>
      <c r="E16" s="45">
        <v>0.44791666666666669</v>
      </c>
      <c r="F16" s="45">
        <v>0.47916666666666669</v>
      </c>
      <c r="G16" s="30"/>
    </row>
    <row r="17" spans="1:7" x14ac:dyDescent="0.2">
      <c r="A17" s="22" t="s">
        <v>4</v>
      </c>
      <c r="B17" s="31"/>
      <c r="C17" s="43"/>
      <c r="D17" s="48"/>
      <c r="E17" s="48"/>
      <c r="F17" s="48"/>
      <c r="G17" s="12">
        <v>0.51041666666666663</v>
      </c>
    </row>
    <row r="18" spans="1:7" x14ac:dyDescent="0.2">
      <c r="A18" s="24" t="s">
        <v>27</v>
      </c>
      <c r="B18" s="60"/>
      <c r="C18" s="43"/>
      <c r="D18" s="52">
        <v>0.41666666666666669</v>
      </c>
      <c r="E18" s="58">
        <v>0.44791666666666669</v>
      </c>
      <c r="F18" s="58">
        <v>0.47916666666666669</v>
      </c>
      <c r="G18" s="30"/>
    </row>
    <row r="19" spans="1:7" x14ac:dyDescent="0.2">
      <c r="A19" s="22" t="s">
        <v>5</v>
      </c>
      <c r="B19" s="53"/>
      <c r="C19" s="54">
        <v>0.38541666666666669</v>
      </c>
      <c r="D19" s="48"/>
      <c r="E19" s="48"/>
      <c r="F19" s="48"/>
      <c r="G19" s="30"/>
    </row>
    <row r="20" spans="1:7" x14ac:dyDescent="0.2">
      <c r="A20" s="13" t="s">
        <v>60</v>
      </c>
      <c r="B20" s="60"/>
      <c r="C20" s="43"/>
      <c r="D20" s="52">
        <v>0.41666666666666669</v>
      </c>
      <c r="E20" s="58">
        <v>0.44791666666666669</v>
      </c>
      <c r="F20" s="48"/>
      <c r="G20" s="30"/>
    </row>
    <row r="21" spans="1:7" ht="15" x14ac:dyDescent="0.25">
      <c r="A21" s="10" t="s">
        <v>45</v>
      </c>
      <c r="B21" s="60"/>
      <c r="C21" s="59">
        <v>0.3923611111111111</v>
      </c>
      <c r="D21" s="49"/>
      <c r="E21" s="48"/>
      <c r="F21" s="47">
        <v>0.4861111111111111</v>
      </c>
      <c r="G21" s="30"/>
    </row>
    <row r="22" spans="1:7" ht="15" x14ac:dyDescent="0.25">
      <c r="A22" s="10" t="s">
        <v>46</v>
      </c>
      <c r="B22" s="60"/>
      <c r="C22" s="59">
        <v>0.38541666666666669</v>
      </c>
      <c r="D22" s="49"/>
      <c r="E22" s="48"/>
      <c r="F22" s="58">
        <v>0.47916666666666669</v>
      </c>
      <c r="G22" s="30"/>
    </row>
    <row r="23" spans="1:7" ht="15" x14ac:dyDescent="0.25">
      <c r="A23" s="22" t="s">
        <v>6</v>
      </c>
      <c r="B23" s="31"/>
      <c r="C23" s="59">
        <v>0.38541666666666669</v>
      </c>
      <c r="D23" s="47">
        <v>0.41666666666666669</v>
      </c>
      <c r="E23" s="47">
        <v>0.44791666666666669</v>
      </c>
      <c r="F23" s="47">
        <v>0.47916666666666669</v>
      </c>
      <c r="G23" s="30"/>
    </row>
    <row r="24" spans="1:7" ht="15" x14ac:dyDescent="0.25">
      <c r="A24" s="13" t="s">
        <v>51</v>
      </c>
      <c r="B24" s="60"/>
      <c r="C24" s="59">
        <v>0.38541666666666669</v>
      </c>
      <c r="D24" s="48"/>
      <c r="E24" s="48"/>
      <c r="F24" s="48"/>
      <c r="G24" s="30"/>
    </row>
    <row r="25" spans="1:7" x14ac:dyDescent="0.2">
      <c r="A25" s="25" t="s">
        <v>30</v>
      </c>
      <c r="B25" s="42"/>
      <c r="C25" s="11"/>
      <c r="D25" s="48"/>
      <c r="E25" s="48"/>
      <c r="F25" s="48"/>
      <c r="G25" s="30"/>
    </row>
    <row r="26" spans="1:7" x14ac:dyDescent="0.2">
      <c r="A26" s="25" t="s">
        <v>31</v>
      </c>
      <c r="B26" s="42"/>
      <c r="C26" s="11"/>
      <c r="D26" s="48"/>
      <c r="E26" s="48"/>
      <c r="F26" s="48"/>
      <c r="G26" s="30"/>
    </row>
    <row r="27" spans="1:7" x14ac:dyDescent="0.2">
      <c r="A27" s="25" t="s">
        <v>32</v>
      </c>
      <c r="B27" s="42"/>
      <c r="C27" s="11"/>
      <c r="D27" s="48"/>
      <c r="E27" s="48"/>
      <c r="F27" s="48"/>
      <c r="G27" s="30"/>
    </row>
    <row r="28" spans="1:7" x14ac:dyDescent="0.2">
      <c r="A28" s="22" t="s">
        <v>33</v>
      </c>
      <c r="B28" s="42"/>
      <c r="C28" s="11"/>
      <c r="D28" s="48"/>
      <c r="E28" s="48"/>
      <c r="F28" s="48"/>
      <c r="G28" s="30"/>
    </row>
    <row r="29" spans="1:7" ht="15" x14ac:dyDescent="0.25">
      <c r="A29" s="13" t="s">
        <v>52</v>
      </c>
      <c r="B29" s="60"/>
      <c r="C29" s="59">
        <v>0.38541666666666669</v>
      </c>
      <c r="D29" s="48"/>
      <c r="E29" s="48"/>
      <c r="F29" s="48"/>
      <c r="G29" s="30"/>
    </row>
    <row r="30" spans="1:7" x14ac:dyDescent="0.2">
      <c r="A30" s="22" t="s">
        <v>34</v>
      </c>
      <c r="B30" s="42"/>
      <c r="C30" s="11"/>
      <c r="D30" s="48"/>
      <c r="E30" s="48"/>
      <c r="F30" s="48"/>
      <c r="G30" s="30"/>
    </row>
    <row r="31" spans="1:7" x14ac:dyDescent="0.2">
      <c r="A31" s="22" t="s">
        <v>53</v>
      </c>
      <c r="B31" s="42"/>
      <c r="C31" s="11"/>
      <c r="D31" s="48"/>
      <c r="E31" s="48"/>
      <c r="F31" s="48"/>
      <c r="G31" s="30"/>
    </row>
    <row r="32" spans="1:7" x14ac:dyDescent="0.2">
      <c r="A32" s="22" t="s">
        <v>35</v>
      </c>
      <c r="B32" s="42"/>
      <c r="C32" s="11"/>
      <c r="D32" s="48"/>
      <c r="E32" s="48"/>
      <c r="F32" s="48"/>
      <c r="G32" s="30"/>
    </row>
    <row r="33" spans="1:7" x14ac:dyDescent="0.2">
      <c r="A33" s="22" t="s">
        <v>36</v>
      </c>
      <c r="B33" s="42"/>
      <c r="C33" s="11"/>
      <c r="D33" s="48"/>
      <c r="E33" s="48"/>
      <c r="F33" s="50"/>
      <c r="G33" s="30"/>
    </row>
    <row r="34" spans="1:7" ht="15" x14ac:dyDescent="0.25">
      <c r="A34" s="22" t="s">
        <v>14</v>
      </c>
      <c r="B34" s="31"/>
      <c r="C34" s="43"/>
      <c r="D34" s="45">
        <v>0.41666666666666669</v>
      </c>
      <c r="E34" s="47">
        <v>0.44791666666666669</v>
      </c>
      <c r="F34" s="51">
        <v>0.47916666666666669</v>
      </c>
      <c r="G34" s="44" t="s">
        <v>55</v>
      </c>
    </row>
    <row r="35" spans="1:7" x14ac:dyDescent="0.2">
      <c r="A35" s="22" t="s">
        <v>7</v>
      </c>
      <c r="B35" s="31"/>
      <c r="C35" s="43"/>
      <c r="D35" s="47">
        <v>0.41666666666666669</v>
      </c>
      <c r="E35" s="48"/>
      <c r="F35" s="48"/>
      <c r="G35" s="30"/>
    </row>
    <row r="36" spans="1:7" x14ac:dyDescent="0.2">
      <c r="A36" s="22" t="s">
        <v>24</v>
      </c>
      <c r="B36" s="31"/>
      <c r="C36" s="43"/>
      <c r="D36" s="49"/>
      <c r="E36" s="45">
        <v>0.44791666666666669</v>
      </c>
      <c r="F36" s="47">
        <v>0.47916666666666669</v>
      </c>
      <c r="G36" s="30"/>
    </row>
    <row r="37" spans="1:7" x14ac:dyDescent="0.2">
      <c r="A37" s="22" t="s">
        <v>62</v>
      </c>
      <c r="B37" s="31"/>
      <c r="C37" s="43"/>
      <c r="D37" s="49"/>
      <c r="E37" s="55"/>
      <c r="F37" s="55"/>
      <c r="G37" s="56">
        <v>0.54166666666666663</v>
      </c>
    </row>
    <row r="38" spans="1:7" x14ac:dyDescent="0.2">
      <c r="A38" s="22"/>
      <c r="B38" s="32"/>
      <c r="C38" s="9"/>
      <c r="D38" s="9"/>
      <c r="E38" s="9"/>
      <c r="F38" s="9"/>
      <c r="G38" s="36"/>
    </row>
    <row r="39" spans="1:7" x14ac:dyDescent="0.2">
      <c r="A39" s="22" t="s">
        <v>22</v>
      </c>
      <c r="B39" s="31"/>
      <c r="C39" s="10"/>
      <c r="D39" s="10"/>
      <c r="E39" s="10"/>
      <c r="F39" s="10"/>
      <c r="G39" s="36"/>
    </row>
    <row r="40" spans="1:7" x14ac:dyDescent="0.2">
      <c r="A40" s="22" t="s">
        <v>58</v>
      </c>
      <c r="B40" s="33">
        <f>B39*7</f>
        <v>0</v>
      </c>
      <c r="C40" s="10"/>
      <c r="D40" s="10"/>
      <c r="E40" s="10"/>
      <c r="F40" s="10"/>
      <c r="G40" s="36"/>
    </row>
    <row r="41" spans="1:7" x14ac:dyDescent="0.2">
      <c r="A41" s="22" t="s">
        <v>59</v>
      </c>
      <c r="B41" s="34"/>
      <c r="C41" s="10"/>
      <c r="D41" s="10"/>
      <c r="E41" s="10"/>
      <c r="F41" s="10"/>
      <c r="G41" s="36"/>
    </row>
    <row r="42" spans="1:7" x14ac:dyDescent="0.2">
      <c r="A42" s="22" t="s">
        <v>9</v>
      </c>
      <c r="B42" s="35" t="s">
        <v>50</v>
      </c>
      <c r="C42" s="10"/>
      <c r="D42" s="10"/>
      <c r="E42" s="10"/>
      <c r="F42" s="10"/>
      <c r="G42" s="36"/>
    </row>
    <row r="43" spans="1:7" x14ac:dyDescent="0.2">
      <c r="A43" s="22" t="s">
        <v>29</v>
      </c>
      <c r="B43" s="28"/>
      <c r="C43" s="10"/>
      <c r="D43" s="10"/>
      <c r="E43" s="10"/>
      <c r="F43" s="10"/>
      <c r="G43" s="36"/>
    </row>
  </sheetData>
  <sheetProtection algorithmName="SHA-512" hashValue="d5VYTjeaFEOUs8QMvrccxgOA4M7b0Rr3ivVi+J2yzHWytZTmETj0tPD3C00d2hzsgdFsxqV94+EXvxS/zRff+w==" saltValue="nN1VzJMnj3byW5Vn9qu+MQ==" spinCount="100000" sheet="1" objects="1" scenarios="1" formatCells="0" selectLockedCells="1"/>
  <phoneticPr fontId="3" type="noConversion"/>
  <hyperlinks>
    <hyperlink ref="B42" r:id="rId1"/>
    <hyperlink ref="C10" r:id="rId2"/>
  </hyperlinks>
  <printOptions gridLines="1"/>
  <pageMargins left="0.75" right="0.75" top="1" bottom="1" header="0.5" footer="0.5"/>
  <pageSetup orientation="landscape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E2"/>
  <sheetViews>
    <sheetView workbookViewId="0">
      <selection activeCell="C2" sqref="C2"/>
    </sheetView>
  </sheetViews>
  <sheetFormatPr defaultRowHeight="12.75" x14ac:dyDescent="0.2"/>
  <cols>
    <col min="1" max="2" width="11.85546875" customWidth="1"/>
    <col min="3" max="3" width="6.140625" customWidth="1"/>
    <col min="4" max="4" width="5.85546875" customWidth="1"/>
    <col min="5" max="6" width="5.7109375" customWidth="1"/>
    <col min="7" max="7" width="4.85546875" customWidth="1"/>
    <col min="8" max="8" width="5" customWidth="1"/>
    <col min="9" max="9" width="5.42578125" customWidth="1"/>
    <col min="10" max="12" width="4.140625" customWidth="1"/>
    <col min="13" max="13" width="4.7109375" customWidth="1"/>
    <col min="14" max="18" width="5.42578125" customWidth="1"/>
    <col min="19" max="24" width="4.42578125" customWidth="1"/>
    <col min="25" max="26" width="5" customWidth="1"/>
    <col min="27" max="28" width="9.7109375" customWidth="1"/>
    <col min="29" max="29" width="18.140625" customWidth="1"/>
    <col min="30" max="30" width="14" customWidth="1"/>
    <col min="31" max="31" width="15.42578125" bestFit="1" customWidth="1"/>
  </cols>
  <sheetData>
    <row r="1" spans="1:31" ht="103.5" x14ac:dyDescent="0.2">
      <c r="A1" s="1" t="s">
        <v>12</v>
      </c>
      <c r="B1" s="4" t="s">
        <v>13</v>
      </c>
      <c r="C1" s="2" t="s">
        <v>1</v>
      </c>
      <c r="D1" s="2" t="s">
        <v>2</v>
      </c>
      <c r="E1" s="2" t="s">
        <v>3</v>
      </c>
      <c r="F1" s="2" t="s">
        <v>25</v>
      </c>
      <c r="G1" s="2" t="s">
        <v>4</v>
      </c>
      <c r="H1" s="2" t="s">
        <v>27</v>
      </c>
      <c r="I1" s="2" t="s">
        <v>5</v>
      </c>
      <c r="J1" s="2" t="s">
        <v>48</v>
      </c>
      <c r="K1" s="2" t="s">
        <v>49</v>
      </c>
      <c r="L1" s="2" t="s">
        <v>26</v>
      </c>
      <c r="M1" s="2" t="s">
        <v>6</v>
      </c>
      <c r="N1" s="2" t="s">
        <v>54</v>
      </c>
      <c r="O1" s="2" t="s">
        <v>37</v>
      </c>
      <c r="P1" s="2" t="s">
        <v>38</v>
      </c>
      <c r="Q1" s="2" t="s">
        <v>39</v>
      </c>
      <c r="R1" s="2" t="s">
        <v>40</v>
      </c>
      <c r="S1" s="2" t="s">
        <v>52</v>
      </c>
      <c r="T1" s="2" t="s">
        <v>41</v>
      </c>
      <c r="U1" s="2" t="s">
        <v>42</v>
      </c>
      <c r="V1" s="2" t="s">
        <v>43</v>
      </c>
      <c r="W1" s="2" t="s">
        <v>44</v>
      </c>
      <c r="X1" s="2" t="s">
        <v>14</v>
      </c>
      <c r="Y1" s="2" t="s">
        <v>7</v>
      </c>
      <c r="Z1" s="2" t="s">
        <v>24</v>
      </c>
      <c r="AA1" s="2" t="s">
        <v>19</v>
      </c>
      <c r="AB1" s="6" t="s">
        <v>20</v>
      </c>
      <c r="AC1" s="5" t="s">
        <v>17</v>
      </c>
      <c r="AD1" s="4" t="s">
        <v>18</v>
      </c>
      <c r="AE1" s="4" t="s">
        <v>47</v>
      </c>
    </row>
    <row r="2" spans="1:31" x14ac:dyDescent="0.2">
      <c r="A2" s="3">
        <f>Entry_Form!B6</f>
        <v>0</v>
      </c>
      <c r="B2" s="3">
        <f>Entry_Form!B7</f>
        <v>0</v>
      </c>
      <c r="C2" s="7" t="str">
        <f>IF(Entry_Form!B13="Y",1,IF(Entry_Form!B13="Yes","1",""))</f>
        <v/>
      </c>
      <c r="D2" s="7" t="str">
        <f>IF(Entry_Form!B14="Y",1,IF(Entry_Form!B14="Yes",1,""))</f>
        <v/>
      </c>
      <c r="E2" s="7" t="str">
        <f>IF(Entry_Form!B15="Y",1,IF(Entry_Form!B15="Yes",1,""))</f>
        <v/>
      </c>
      <c r="F2" s="7" t="str">
        <f>IF(Entry_Form!B16="Y",1,IF(Entry_Form!B16="Yes",1,""))</f>
        <v/>
      </c>
      <c r="G2" s="7" t="str">
        <f>IF(Entry_Form!B17="Y",1,IF(Entry_Form!B17="Yes",1,""))</f>
        <v/>
      </c>
      <c r="H2" s="7" t="str">
        <f>IF(Entry_Form!B18="Y",1,IF(Entry_Form!B18="Yes",1,""))</f>
        <v/>
      </c>
      <c r="I2" s="7" t="str">
        <f>IF(Entry_Form!B19="Y",1,IF(Entry_Form!B19="Yes",1,""))</f>
        <v/>
      </c>
      <c r="J2" s="7" t="str">
        <f>IF(Entry_Form!B21="Y",1,IF(Entry_Form!B21="Yes",1,""))</f>
        <v/>
      </c>
      <c r="K2" s="7" t="str">
        <f>IF(Entry_Form!B22="Y",1,IF(Entry_Form!B22="Yes",1,""))</f>
        <v/>
      </c>
      <c r="L2" s="7" t="str">
        <f>IF(Entry_Form!B20="Y",1,IF(Entry_Form!B20="Yes",1,""))</f>
        <v/>
      </c>
      <c r="M2" s="7" t="str">
        <f>IF(Entry_Form!B23="Y",1,IF(Entry_Form!B23="Yes",1,""))</f>
        <v/>
      </c>
      <c r="N2" s="7" t="str">
        <f>IF(Entry_Form!B24="Y",1,IF(Entry_Form!B24="Yes",1,""))</f>
        <v/>
      </c>
      <c r="O2" s="7" t="str">
        <f>IF(Entry_Form!B25="Y",1,IF(Entry_Form!B25="Yes",1,""))</f>
        <v/>
      </c>
      <c r="P2" s="7" t="str">
        <f>IF(Entry_Form!B26="Y",1,IF(Entry_Form!B26="Yes",1,""))</f>
        <v/>
      </c>
      <c r="Q2" s="7" t="str">
        <f>IF(Entry_Form!B27="Y",1,IF(Entry_Form!B27="Yes",1,""))</f>
        <v/>
      </c>
      <c r="R2" s="7" t="str">
        <f>IF(Entry_Form!B28="Y",1,IF(Entry_Form!B28="Yes",1,""))</f>
        <v/>
      </c>
      <c r="S2" s="7" t="str">
        <f>IF(Entry_Form!B29="Y",1,IF(Entry_Form!B29="Yes",1,""))</f>
        <v/>
      </c>
      <c r="T2" s="7" t="str">
        <f>IF(Entry_Form!B30="Y",1,IF(Entry_Form!B30="Yes",1,""))</f>
        <v/>
      </c>
      <c r="U2" s="7" t="str">
        <f>IF(Entry_Form!B31="Y",1,IF(Entry_Form!B31="Yes",1,""))</f>
        <v/>
      </c>
      <c r="V2" s="7" t="str">
        <f>IF(Entry_Form!B32="Y",1,IF(Entry_Form!B32="Yes",1,""))</f>
        <v/>
      </c>
      <c r="W2" s="7" t="str">
        <f>IF(Entry_Form!B33="Y",1,IF(Entry_Form!B33="Yes",1,""))</f>
        <v/>
      </c>
      <c r="X2" s="7" t="str">
        <f>IF(Entry_Form!B34="Y",1,IF(Entry_Form!B34="Yes",1,""))</f>
        <v/>
      </c>
      <c r="Y2" s="7" t="str">
        <f>IF(Entry_Form!B35="Y",1,IF(Entry_Form!B35="Yes",1,""))</f>
        <v/>
      </c>
      <c r="Z2" s="7" t="str">
        <f>IF(Entry_Form!B36="Y",1,IF(Entry_Form!B36="Yes",1,""))</f>
        <v/>
      </c>
      <c r="AA2" s="7">
        <f>Entry_Form!B39</f>
        <v>0</v>
      </c>
      <c r="AB2" s="3"/>
      <c r="AC2" s="3">
        <f>Entry_Form!B8</f>
        <v>0</v>
      </c>
      <c r="AD2" s="3">
        <f>Entry_Form!B9</f>
        <v>0</v>
      </c>
      <c r="AE2" s="21">
        <f ca="1">NOW()</f>
        <v>43843.913792013889</v>
      </c>
    </row>
  </sheetData>
  <sheetProtection selectLockedCells="1"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Entry_Form</vt:lpstr>
      <vt:lpstr>Data</vt:lpstr>
      <vt:lpstr>Entry_Form!Print_Area</vt:lpstr>
    </vt:vector>
  </TitlesOfParts>
  <Company>UWO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Whippey</dc:creator>
  <cp:lastModifiedBy>Patrick</cp:lastModifiedBy>
  <cp:lastPrinted>2012-03-01T13:09:09Z</cp:lastPrinted>
  <dcterms:created xsi:type="dcterms:W3CDTF">2003-04-29T14:54:44Z</dcterms:created>
  <dcterms:modified xsi:type="dcterms:W3CDTF">2020-01-14T02:57:18Z</dcterms:modified>
</cp:coreProperties>
</file>